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CalPERS" sheetId="2" state="visible" r:id="rId2"/>
    <sheet xmlns:r="http://schemas.openxmlformats.org/officeDocument/2006/relationships" name="Military" sheetId="3" state="visible" r:id="rId3"/>
    <sheet xmlns:r="http://schemas.openxmlformats.org/officeDocument/2006/relationships" name="VA Disability" sheetId="4" state="visible" r:id="rId4"/>
    <sheet xmlns:r="http://schemas.openxmlformats.org/officeDocument/2006/relationships" name="Social Security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0&quot;%&quot;"/>
  </numFmts>
  <fonts count="13">
    <font>
      <name val="Calibri"/>
      <family val="2"/>
      <color theme="1"/>
      <sz val="11"/>
      <scheme val="minor"/>
    </font>
    <font>
      <name val="Calibri"/>
      <b val="1"/>
      <color rgb="00C8A84B"/>
      <sz val="16"/>
    </font>
    <font>
      <name val="Calibri"/>
      <color rgb="008A9BB0"/>
      <sz val="9"/>
    </font>
    <font>
      <name val="Calibri"/>
      <b val="1"/>
      <color rgb="000B1F3A"/>
      <sz val="11"/>
    </font>
    <font>
      <name val="Calibri"/>
      <color rgb="000B1F3A"/>
      <sz val="11"/>
    </font>
    <font>
      <name val="Calibri"/>
      <i val="1"/>
      <color rgb="008A9BB0"/>
      <sz val="10"/>
    </font>
    <font>
      <name val="Calibri"/>
      <b val="1"/>
      <color rgb="00C8A84B"/>
      <sz val="12"/>
    </font>
    <font>
      <name val="Calibri"/>
      <i val="1"/>
      <color rgb="008A9BB0"/>
      <sz val="9"/>
    </font>
    <font>
      <name val="Calibri"/>
      <b val="1"/>
      <color rgb="00C8A84B"/>
      <sz val="15"/>
    </font>
    <font>
      <name val="Calibri"/>
      <b val="1"/>
      <color rgb="000B1F3A"/>
      <sz val="12"/>
    </font>
    <font>
      <name val="Calibri"/>
      <i val="1"/>
      <color rgb="000B1F3A"/>
      <sz val="9"/>
    </font>
    <font>
      <name val="Calibri"/>
      <color rgb="000B1F3A"/>
      <sz val="1"/>
    </font>
    <font>
      <name val="Calibri"/>
      <color rgb="000B1F3A"/>
      <sz val="10"/>
    </font>
  </fonts>
  <fills count="9">
    <fill>
      <patternFill/>
    </fill>
    <fill>
      <patternFill patternType="gray125"/>
    </fill>
    <fill>
      <patternFill patternType="solid">
        <fgColor rgb="000B1F3A"/>
      </patternFill>
    </fill>
    <fill>
      <patternFill patternType="solid">
        <fgColor rgb="00C8A84B"/>
      </patternFill>
    </fill>
    <fill>
      <patternFill patternType="solid">
        <fgColor rgb="00FFFFFF"/>
      </patternFill>
    </fill>
    <fill>
      <patternFill patternType="solid">
        <fgColor rgb="00EEF2F7"/>
      </patternFill>
    </fill>
    <fill>
      <patternFill patternType="solid">
        <fgColor rgb="00F5F0E8"/>
      </patternFill>
    </fill>
    <fill>
      <patternFill patternType="solid">
        <fgColor rgb="004A7C59"/>
      </patternFill>
    </fill>
    <fill>
      <patternFill patternType="solid">
        <fgColor rgb="C8A84B33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26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2" borderId="0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164" fontId="4" fillId="4" borderId="1" applyAlignment="1" pivotButton="0" quotePrefix="0" xfId="0">
      <alignment horizontal="center" vertical="center" wrapText="1"/>
    </xf>
    <xf numFmtId="0" fontId="5" fillId="4" borderId="1" applyAlignment="1" pivotButton="0" quotePrefix="0" xfId="0">
      <alignment horizontal="left" vertical="center" wrapText="1"/>
    </xf>
    <xf numFmtId="0" fontId="4" fillId="5" borderId="1" applyAlignment="1" pivotButton="0" quotePrefix="0" xfId="0">
      <alignment horizontal="left" vertical="center" wrapText="1"/>
    </xf>
    <xf numFmtId="164" fontId="4" fillId="5" borderId="1" applyAlignment="1" pivotButton="0" quotePrefix="0" xfId="0">
      <alignment horizontal="center" vertical="center" wrapText="1"/>
    </xf>
    <xf numFmtId="0" fontId="5" fillId="5" borderId="1" applyAlignment="1" pivotButton="0" quotePrefix="0" xfId="0">
      <alignment horizontal="left" vertical="center" wrapText="1"/>
    </xf>
    <xf numFmtId="0" fontId="6" fillId="2" borderId="1" applyAlignment="1" pivotButton="0" quotePrefix="0" xfId="0">
      <alignment horizontal="left" vertical="center" wrapText="1"/>
    </xf>
    <xf numFmtId="164" fontId="6" fillId="2" borderId="1" applyAlignment="1" pivotButton="0" quotePrefix="0" xfId="0">
      <alignment horizontal="center" vertical="center" wrapText="1"/>
    </xf>
    <xf numFmtId="0" fontId="6" fillId="2" borderId="1" applyAlignment="1" pivotButton="0" quotePrefix="0" xfId="0">
      <alignment horizontal="center" vertical="center" wrapText="1"/>
    </xf>
    <xf numFmtId="0" fontId="7" fillId="6" borderId="0" applyAlignment="1" pivotButton="0" quotePrefix="0" xfId="0">
      <alignment horizontal="center" vertical="center" wrapText="1"/>
    </xf>
    <xf numFmtId="0" fontId="8" fillId="2" borderId="0" applyAlignment="1" pivotButton="0" quotePrefix="0" xfId="0">
      <alignment horizontal="center" vertical="center" wrapText="1"/>
    </xf>
    <xf numFmtId="0" fontId="6" fillId="2" borderId="0" applyAlignment="1" pivotButton="0" quotePrefix="0" xfId="0">
      <alignment horizontal="center" vertical="center" wrapText="1"/>
    </xf>
    <xf numFmtId="10" fontId="4" fillId="4" borderId="1" applyAlignment="1" pivotButton="0" quotePrefix="0" xfId="0">
      <alignment horizontal="left" vertical="center" wrapText="1"/>
    </xf>
    <xf numFmtId="164" fontId="4" fillId="4" borderId="1" applyAlignment="1" pivotButton="0" quotePrefix="0" xfId="0">
      <alignment horizontal="left" vertical="center" wrapText="1"/>
    </xf>
    <xf numFmtId="0" fontId="6" fillId="7" borderId="0" applyAlignment="1" pivotButton="0" quotePrefix="0" xfId="0">
      <alignment horizontal="center" vertical="center" wrapText="1"/>
    </xf>
    <xf numFmtId="164" fontId="3" fillId="4" borderId="1" applyAlignment="1" pivotButton="0" quotePrefix="0" xfId="0">
      <alignment horizontal="center" vertical="center" wrapText="1"/>
    </xf>
    <xf numFmtId="164" fontId="9" fillId="8" borderId="1" applyAlignment="1" pivotButton="0" quotePrefix="0" xfId="0">
      <alignment horizontal="center" vertical="center" wrapText="1"/>
    </xf>
    <xf numFmtId="0" fontId="10" fillId="6" borderId="0" applyAlignment="1" pivotButton="0" quotePrefix="0" xfId="0">
      <alignment horizontal="left" vertical="center" wrapText="1"/>
    </xf>
    <xf numFmtId="164" fontId="0" fillId="0" borderId="0" pivotButton="0" quotePrefix="0" xfId="0"/>
    <xf numFmtId="165" fontId="4" fillId="4" borderId="1" applyAlignment="1" pivotButton="0" quotePrefix="0" xfId="0">
      <alignment horizontal="left" vertical="center" wrapText="1"/>
    </xf>
    <xf numFmtId="164" fontId="11" fillId="2" borderId="0" pivotButton="0" quotePrefix="0" xfId="0"/>
    <xf numFmtId="0" fontId="12" fillId="6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cols>
    <col width="32" customWidth="1" min="1" max="1"/>
    <col width="22" customWidth="1" min="2" max="2"/>
    <col width="22" customWidth="1" min="3" max="3"/>
    <col width="22" customWidth="1" min="4" max="4"/>
  </cols>
  <sheetData>
    <row r="1" ht="36" customHeight="1">
      <c r="A1" s="1" t="inlineStr">
        <is>
          <t>RETIREMENT INCOME STACKER</t>
        </is>
      </c>
    </row>
    <row r="2" ht="20" customHeight="1">
      <c r="A2" s="2" t="inlineStr">
        <is>
          <t>Civic Mandate, LLC · civicmandate.org · For personal planning use only</t>
        </is>
      </c>
    </row>
    <row r="4" ht="22" customHeight="1">
      <c r="A4" s="3" t="inlineStr">
        <is>
          <t>INCOME SOURCE</t>
        </is>
      </c>
      <c r="B4" s="3" t="inlineStr">
        <is>
          <t>MONTHLY ($)</t>
        </is>
      </c>
      <c r="C4" s="3" t="inlineStr">
        <is>
          <t>ANNUAL ($)</t>
        </is>
      </c>
      <c r="D4" s="3" t="inlineStr">
        <is>
          <t>NOTES</t>
        </is>
      </c>
    </row>
    <row r="5" ht="20" customHeight="1">
      <c r="A5" s="4" t="inlineStr">
        <is>
          <t>CalPERS Pension</t>
        </is>
      </c>
      <c r="B5" s="5">
        <f>'CalPERS'!B18</f>
        <v/>
      </c>
      <c r="C5" s="5">
        <f>B5*12</f>
        <v/>
      </c>
      <c r="D5" s="6" t="inlineStr">
        <is>
          <t>From CalPERS tab</t>
        </is>
      </c>
    </row>
    <row r="6" ht="20" customHeight="1">
      <c r="A6" s="7" t="inlineStr">
        <is>
          <t>Military Retirement</t>
        </is>
      </c>
      <c r="B6" s="8">
        <f>'Military'!B14</f>
        <v/>
      </c>
      <c r="C6" s="8">
        <f>B6*12</f>
        <v/>
      </c>
      <c r="D6" s="9" t="inlineStr">
        <is>
          <t>From Military tab</t>
        </is>
      </c>
    </row>
    <row r="7" ht="20" customHeight="1">
      <c r="A7" s="4" t="inlineStr">
        <is>
          <t>VA Disability</t>
        </is>
      </c>
      <c r="B7" s="5">
        <f>'VA Disability'!B16</f>
        <v/>
      </c>
      <c r="C7" s="5">
        <f>B7*12</f>
        <v/>
      </c>
      <c r="D7" s="6" t="inlineStr">
        <is>
          <t>From VA Disability tab</t>
        </is>
      </c>
    </row>
    <row r="8" ht="20" customHeight="1">
      <c r="A8" s="7" t="inlineStr">
        <is>
          <t>Social Security</t>
        </is>
      </c>
      <c r="B8" s="8">
        <f>'Social Security'!B12</f>
        <v/>
      </c>
      <c r="C8" s="8">
        <f>B8*12</f>
        <v/>
      </c>
      <c r="D8" s="9" t="inlineStr">
        <is>
          <t>From Social Security tab</t>
        </is>
      </c>
    </row>
    <row r="9" ht="20" customHeight="1">
      <c r="A9" s="4" t="inlineStr">
        <is>
          <t>Investment / Other</t>
        </is>
      </c>
      <c r="B9" s="5" t="n">
        <v>0</v>
      </c>
      <c r="C9" s="5">
        <f>B9*12</f>
        <v/>
      </c>
      <c r="D9" s="6" t="inlineStr">
        <is>
          <t>Enter manually</t>
        </is>
      </c>
    </row>
    <row r="10" ht="24" customHeight="1">
      <c r="A10" s="10" t="inlineStr">
        <is>
          <t>TOTAL MONTHLY INCOME</t>
        </is>
      </c>
      <c r="B10" s="11">
        <f>SUM(B5:B9)</f>
        <v/>
      </c>
      <c r="C10" s="11">
        <f>SUM(C5:C9)</f>
        <v/>
      </c>
      <c r="D10" s="12" t="inlineStr">
        <is>
          <t>Combined retirement income</t>
        </is>
      </c>
    </row>
    <row r="12" ht="30" customHeight="1">
      <c r="A12" s="13" t="inlineStr">
        <is>
          <t>This spreadsheet is for personal planning purposes only. Consult a licensed financial advisor before making retirement decisions.</t>
        </is>
      </c>
    </row>
  </sheetData>
  <mergeCells count="3">
    <mergeCell ref="A1:D1"/>
    <mergeCell ref="A12:D12"/>
    <mergeCell ref="A2:D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8"/>
  <sheetViews>
    <sheetView workbookViewId="0">
      <selection activeCell="A1" sqref="A1"/>
    </sheetView>
  </sheetViews>
  <sheetFormatPr baseColWidth="8" defaultRowHeight="15"/>
  <cols>
    <col width="38" customWidth="1" min="1" max="1"/>
    <col width="22" customWidth="1" min="2" max="2"/>
  </cols>
  <sheetData>
    <row r="1" ht="36" customHeight="1">
      <c r="A1" s="14" t="inlineStr">
        <is>
          <t>CalPERS PENSION CALCULATOR</t>
        </is>
      </c>
    </row>
    <row r="2">
      <c r="A2" s="2" t="inlineStr">
        <is>
          <t>Civic Mandate, LLC · civicmandate.org</t>
        </is>
      </c>
    </row>
    <row r="4">
      <c r="A4" s="15" t="inlineStr">
        <is>
          <t>YOUR CALPERS INPUTS</t>
        </is>
      </c>
    </row>
    <row r="5" ht="20" customHeight="1">
      <c r="A5" s="4" t="inlineStr">
        <is>
          <t>Years of Service Credit</t>
        </is>
      </c>
      <c r="B5" s="4" t="n">
        <v>30</v>
      </c>
    </row>
    <row r="6" ht="20" customHeight="1">
      <c r="A6" s="7" t="inlineStr">
        <is>
          <t>Benefit Multiplier (%)</t>
        </is>
      </c>
      <c r="B6" s="16" t="n">
        <v>2.5</v>
      </c>
    </row>
    <row r="7" ht="20" customHeight="1">
      <c r="A7" s="4" t="inlineStr">
        <is>
          <t>Final Average Salary ($)</t>
        </is>
      </c>
      <c r="B7" s="17" t="n">
        <v>95000</v>
      </c>
    </row>
    <row r="8" ht="20" customHeight="1">
      <c r="A8" s="7" t="inlineStr">
        <is>
          <t>Age at Retirement</t>
        </is>
      </c>
      <c r="B8" s="4" t="n">
        <v>55</v>
      </c>
    </row>
    <row r="10">
      <c r="A10" s="18" t="inlineStr">
        <is>
          <t>YOUR ESTIMATED BENEFIT</t>
        </is>
      </c>
    </row>
    <row r="11" ht="20" customHeight="1">
      <c r="A11" s="7" t="inlineStr">
        <is>
          <t>Annual Pension Benefit ($)</t>
        </is>
      </c>
      <c r="B11" s="19">
        <f>B5*B6*B7</f>
        <v/>
      </c>
    </row>
    <row r="12" ht="20" customHeight="1">
      <c r="A12" s="7" t="inlineStr">
        <is>
          <t>Monthly Pension Benefit ($)</t>
        </is>
      </c>
      <c r="B12" s="20">
        <f>B11/12</f>
        <v/>
      </c>
    </row>
    <row r="14" ht="40" customHeight="1">
      <c r="A14" s="21" t="inlineStr">
        <is>
          <t>NOTE: Your multiplier depends on your hire date and bargaining unit. Classic members hired before 2010 typically receive 2.5% at age 55. PEPRA members hired after 2013 typically receive 2.0% at age 57. Confirm your formula with CalPERS or your HR department.</t>
        </is>
      </c>
    </row>
    <row r="18" ht="1" customHeight="1">
      <c r="B18" s="22">
        <f>B12</f>
        <v/>
      </c>
    </row>
  </sheetData>
  <mergeCells count="5">
    <mergeCell ref="A4:B4"/>
    <mergeCell ref="A2:B2"/>
    <mergeCell ref="A10:B10"/>
    <mergeCell ref="A14:B14"/>
    <mergeCell ref="A1:B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4"/>
  <sheetViews>
    <sheetView workbookViewId="0">
      <selection activeCell="A1" sqref="A1"/>
    </sheetView>
  </sheetViews>
  <sheetFormatPr baseColWidth="8" defaultRowHeight="15"/>
  <cols>
    <col width="38" customWidth="1" min="1" max="1"/>
    <col width="22" customWidth="1" min="2" max="2"/>
  </cols>
  <sheetData>
    <row r="1" ht="36" customHeight="1">
      <c r="A1" s="14" t="inlineStr">
        <is>
          <t>MILITARY RETIREMENT CALCULATOR</t>
        </is>
      </c>
    </row>
    <row r="2">
      <c r="A2" s="2" t="inlineStr">
        <is>
          <t>Civic Mandate, LLC · civicmandate.org</t>
        </is>
      </c>
    </row>
    <row r="4">
      <c r="A4" s="15" t="inlineStr">
        <is>
          <t>YOUR MILITARY INPUTS</t>
        </is>
      </c>
    </row>
    <row r="5" ht="20" customHeight="1">
      <c r="A5" s="4" t="inlineStr">
        <is>
          <t>Years of Active Duty Service</t>
        </is>
      </c>
      <c r="B5" s="4" t="n">
        <v>20</v>
      </c>
    </row>
    <row r="6" ht="20" customHeight="1">
      <c r="A6" s="7" t="inlineStr">
        <is>
          <t>Retirement System</t>
        </is>
      </c>
      <c r="B6" s="4" t="inlineStr">
        <is>
          <t>High-3</t>
        </is>
      </c>
    </row>
    <row r="7" ht="20" customHeight="1">
      <c r="A7" s="4" t="inlineStr">
        <is>
          <t>Final Base Pay / High-3 Average ($)</t>
        </is>
      </c>
      <c r="B7" s="17" t="n">
        <v>5000</v>
      </c>
    </row>
    <row r="8" ht="20" customHeight="1">
      <c r="A8" s="7" t="inlineStr">
        <is>
          <t>Multiplier per Year (%)</t>
        </is>
      </c>
      <c r="B8" s="16" t="n">
        <v>2.5</v>
      </c>
    </row>
    <row r="10">
      <c r="A10" s="18" t="inlineStr">
        <is>
          <t>YOUR ESTIMATED BENEFIT</t>
        </is>
      </c>
    </row>
    <row r="11" ht="20" customHeight="1">
      <c r="A11" s="7" t="inlineStr">
        <is>
          <t>Annual Military Retirement ($)</t>
        </is>
      </c>
      <c r="B11" s="19">
        <f>B5*B8*B7</f>
        <v/>
      </c>
    </row>
    <row r="12" ht="20" customHeight="1">
      <c r="A12" s="7" t="inlineStr">
        <is>
          <t>Monthly Military Retirement ($)</t>
        </is>
      </c>
      <c r="B12" s="20">
        <f>B11/12</f>
        <v/>
      </c>
    </row>
    <row r="14" ht="1" customHeight="1">
      <c r="B14" s="22">
        <f>B12</f>
        <v/>
      </c>
    </row>
  </sheetData>
  <mergeCells count="4">
    <mergeCell ref="A4:B4"/>
    <mergeCell ref="A2:B2"/>
    <mergeCell ref="A10:B10"/>
    <mergeCell ref="A1:B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cols>
    <col width="42" customWidth="1" min="1" max="1"/>
    <col width="28" customWidth="1" min="2" max="2"/>
  </cols>
  <sheetData>
    <row r="1" ht="36" customHeight="1">
      <c r="A1" s="14" t="inlineStr">
        <is>
          <t>VA DISABILITY COMPENSATION</t>
        </is>
      </c>
    </row>
    <row r="2">
      <c r="A2" s="2" t="inlineStr">
        <is>
          <t>Civic Mandate, LLC · civicmandate.org</t>
        </is>
      </c>
    </row>
    <row r="4" ht="26" customHeight="1">
      <c r="A4" s="15" t="inlineStr">
        <is>
          <t>SECTION 1 — YOUR VA PROFILE</t>
        </is>
      </c>
    </row>
    <row r="5" ht="20" customHeight="1">
      <c r="A5" s="7" t="inlineStr">
        <is>
          <t>Disability Rating (%)</t>
        </is>
      </c>
      <c r="B5" s="23" t="n">
        <v>0</v>
      </c>
    </row>
    <row r="6" ht="20" customHeight="1">
      <c r="A6" s="4" t="inlineStr">
        <is>
          <t>Dependent Status</t>
        </is>
      </c>
      <c r="B6" s="4" t="inlineStr">
        <is>
          <t>Single / No Dependents</t>
        </is>
      </c>
    </row>
    <row r="9" ht="26" customHeight="1">
      <c r="A9" s="15" t="inlineStr">
        <is>
          <t>SECTION 2 — YOUR MONTHLY BENEFIT</t>
        </is>
      </c>
    </row>
    <row r="10" ht="20" customHeight="1">
      <c r="A10" s="7" t="inlineStr">
        <is>
          <t>Monthly VA Payment ($)</t>
        </is>
      </c>
      <c r="B10" s="17" t="n">
        <v>0</v>
      </c>
    </row>
    <row r="11" ht="50" customHeight="1">
      <c r="A11" s="21" t="inlineStr">
        <is>
          <t>Enter your current monthly amount from va.gov or your award letter. Rates update annually each December. If you do not yet have an award letter, enter $0.00 — you can update this later.</t>
        </is>
      </c>
    </row>
    <row r="13" ht="20" customHeight="1">
      <c r="A13" s="7" t="inlineStr">
        <is>
          <t>Annual VA Compensation ($)</t>
        </is>
      </c>
      <c r="B13" s="19">
        <f>IF(B10="",0,B10)*12</f>
        <v/>
      </c>
    </row>
    <row r="16" ht="26" customHeight="1">
      <c r="A16" s="15" t="inlineStr">
        <is>
          <t>SECTION 3 — REFERENCE</t>
        </is>
      </c>
      <c r="B16" s="24">
        <f>IF(B10="",0,B10)</f>
        <v/>
      </c>
    </row>
    <row r="17" ht="60" customHeight="1">
      <c r="A17" s="25" t="inlineStr">
        <is>
          <t>Current VA disability rates are published at:
va.gov/disability/compensation-rates/
Rates update each year in December. Log in to va.gov to view your current award letter and confirm your exact monthly amount.</t>
        </is>
      </c>
    </row>
  </sheetData>
  <mergeCells count="6">
    <mergeCell ref="A4:B4"/>
    <mergeCell ref="A2:B2"/>
    <mergeCell ref="A11:B11"/>
    <mergeCell ref="A1:B1"/>
    <mergeCell ref="A17:B17"/>
    <mergeCell ref="A9:B9"/>
  </mergeCells>
  <dataValidations count="1">
    <dataValidation sqref="B6" showDropDown="0" showInputMessage="0" showErrorMessage="1" allowBlank="0" errorTitle="Invalid Selection" error="Please select a dependent status from the list." type="list">
      <formula1>"Single / No Dependents,Married / No Children,Married / One Child,Married / Two Children,Married / Three or More Children,Single / One Child,Single / Two or More Children"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cols>
    <col width="38" customWidth="1" min="1" max="1"/>
    <col width="22" customWidth="1" min="2" max="2"/>
  </cols>
  <sheetData>
    <row r="1" ht="36" customHeight="1">
      <c r="A1" s="14" t="inlineStr">
        <is>
          <t>SOCIAL SECURITY PROJECTION</t>
        </is>
      </c>
    </row>
    <row r="2">
      <c r="A2" s="2" t="inlineStr">
        <is>
          <t>Civic Mandate, LLC · civicmandate.org</t>
        </is>
      </c>
    </row>
    <row r="4">
      <c r="A4" s="15" t="inlineStr">
        <is>
          <t>YOUR SOCIAL SECURITY INPUTS</t>
        </is>
      </c>
    </row>
    <row r="5" ht="20" customHeight="1">
      <c r="A5" s="4" t="inlineStr">
        <is>
          <t>Estimated Monthly Benefit at 62 ($)</t>
        </is>
      </c>
      <c r="B5" s="17" t="n">
        <v>1200</v>
      </c>
    </row>
    <row r="6" ht="20" customHeight="1">
      <c r="A6" s="7" t="inlineStr">
        <is>
          <t>Estimated Monthly Benefit at 67 ($)</t>
        </is>
      </c>
      <c r="B6" s="17" t="n">
        <v>1800</v>
      </c>
    </row>
    <row r="7" ht="20" customHeight="1">
      <c r="A7" s="4" t="inlineStr">
        <is>
          <t>Estimated Monthly Benefit at 70 ($)</t>
        </is>
      </c>
      <c r="B7" s="17" t="n">
        <v>2200</v>
      </c>
    </row>
    <row r="8" ht="20" customHeight="1">
      <c r="A8" s="7" t="inlineStr">
        <is>
          <t>Planned Claiming Age</t>
        </is>
      </c>
      <c r="B8" s="4" t="n">
        <v>67</v>
      </c>
    </row>
    <row r="10">
      <c r="A10" s="18" t="inlineStr">
        <is>
          <t>YOUR ESTIMATED BENEFIT</t>
        </is>
      </c>
    </row>
    <row r="11" ht="20" customHeight="1">
      <c r="A11" s="7" t="inlineStr">
        <is>
          <t>Monthly Social Security Benefit ($)</t>
        </is>
      </c>
      <c r="B11" s="20">
        <f>IF(B8=62,B5,IF(B8=67,B6,IF(B8=70,B7,B6)))</f>
        <v/>
      </c>
    </row>
    <row r="12" ht="1" customHeight="1">
      <c r="B12" s="22">
        <f>B11</f>
        <v/>
      </c>
    </row>
    <row r="13" ht="40" customHeight="1">
      <c r="A13" s="21" t="inlineStr">
        <is>
          <t>Get your personalized Social Security estimate at ssa.gov/myaccount. Note: If you receive a CalPERS pension, the Windfall Elimination Provision (WEP) may reduce your Social Security benefit. Consult ssa.gov/wep for details.</t>
        </is>
      </c>
    </row>
  </sheetData>
  <mergeCells count="5">
    <mergeCell ref="A4:B4"/>
    <mergeCell ref="A2:B2"/>
    <mergeCell ref="A10:B10"/>
    <mergeCell ref="A13:B13"/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2026-04-15T05:38:43Z</dcterms:created>
  <dcterms:modified xmlns:dcterms="http://purl.org/dc/terms/" xmlns:xsi="http://www.w3.org/2001/XMLSchema-instance" xsi:type="dcterms:W3CDTF">2026-04-15T05:38:43Z</dcterms:modified>
</cp:coreProperties>
</file>