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al Analyz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&quot;$&quot;#,##0"/>
    <numFmt numFmtId="165" formatCode="&quot;$&quot;#,##0.00"/>
    <numFmt numFmtId="166" formatCode="0.0%"/>
  </numFmts>
  <fonts count="13">
    <font>
      <name val="Calibri"/>
      <family val="2"/>
      <color theme="1"/>
      <sz val="11"/>
      <scheme val="minor"/>
    </font>
    <font>
      <name val="Calibri"/>
      <b val="1"/>
      <color rgb="00C9A84C"/>
      <sz val="16"/>
    </font>
    <font>
      <name val="Calibri"/>
      <color rgb="00FFFFFF"/>
      <sz val="10"/>
    </font>
    <font>
      <name val="Calibri"/>
      <color rgb="00C9A84C"/>
      <sz val="9"/>
    </font>
    <font>
      <name val="Calibri"/>
      <b val="1"/>
      <color rgb="00FFFFFF"/>
      <sz val="12"/>
    </font>
    <font>
      <name val="Calibri"/>
      <b val="1"/>
      <color rgb="002C2C3E"/>
      <sz val="10"/>
    </font>
    <font>
      <name val="Calibri"/>
      <b val="1"/>
      <color rgb="00FFFFFF"/>
      <sz val="11"/>
    </font>
    <font>
      <name val="Calibri"/>
      <b val="1"/>
      <color rgb="000D5C63"/>
      <sz val="10"/>
    </font>
    <font>
      <name val="Calibri"/>
      <b val="1"/>
      <color rgb="000D5C63"/>
      <sz val="13"/>
    </font>
    <font>
      <name val="Calibri"/>
      <color rgb="002C2C3E"/>
      <sz val="10"/>
    </font>
    <font>
      <name val="Calibri"/>
      <b val="1"/>
      <color rgb="00888888"/>
      <sz val="10"/>
    </font>
    <font>
      <name val="Calibri"/>
      <b val="1"/>
      <color rgb="002E7D32"/>
      <sz val="10"/>
    </font>
    <font>
      <name val="Calibri"/>
      <b val="1"/>
      <color rgb="000D1B2A"/>
      <sz val="11"/>
    </font>
  </fonts>
  <fills count="10">
    <fill>
      <patternFill/>
    </fill>
    <fill>
      <patternFill patternType="gray125"/>
    </fill>
    <fill>
      <patternFill patternType="solid">
        <fgColor rgb="000D1B2A"/>
      </patternFill>
    </fill>
    <fill>
      <patternFill patternType="solid">
        <fgColor rgb="000D5C63"/>
      </patternFill>
    </fill>
    <fill>
      <patternFill patternType="solid">
        <fgColor rgb="002C2C3E"/>
      </patternFill>
    </fill>
    <fill>
      <patternFill patternType="solid">
        <fgColor rgb="00F8F6F0"/>
      </patternFill>
    </fill>
    <fill>
      <patternFill patternType="solid">
        <fgColor rgb="00FFF8E1"/>
      </patternFill>
    </fill>
    <fill>
      <patternFill patternType="solid">
        <fgColor rgb="00E8F5E9"/>
      </patternFill>
    </fill>
    <fill>
      <patternFill patternType="solid">
        <fgColor rgb="00E8F4F5"/>
      </patternFill>
    </fill>
    <fill>
      <patternFill patternType="solid">
        <fgColor rgb="00C9A84C"/>
      </patternFill>
    </fill>
  </fills>
  <borders count="3">
    <border>
      <left/>
      <right/>
      <top/>
      <bottom/>
      <diagonal/>
    </border>
    <border>
      <left style="thin">
        <color rgb="00E8E8E8"/>
      </left>
      <right style="thin">
        <color rgb="00E8E8E8"/>
      </right>
      <top style="thin">
        <color rgb="00E8E8E8"/>
      </top>
      <bottom style="thin">
        <color rgb="00E8E8E8"/>
      </bottom>
    </border>
    <border>
      <left style="medium">
        <color rgb="000D5C63"/>
      </left>
      <right style="medium">
        <color rgb="000D5C63"/>
      </right>
      <top style="medium">
        <color rgb="000D5C63"/>
      </top>
      <bottom style="medium">
        <color rgb="000D5C63"/>
      </bottom>
    </border>
  </borders>
  <cellStyleXfs count="1">
    <xf numFmtId="0" fontId="0" fillId="0" borderId="0"/>
  </cellStyleXfs>
  <cellXfs count="28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 vertical="center" wrapText="1"/>
    </xf>
    <xf numFmtId="0" fontId="4" fillId="3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left" vertical="center" wrapText="1"/>
    </xf>
    <xf numFmtId="0" fontId="5" fillId="6" borderId="2" applyAlignment="1" pivotButton="0" quotePrefix="0" xfId="0">
      <alignment horizontal="left" vertical="center" wrapText="1"/>
    </xf>
    <xf numFmtId="164" fontId="5" fillId="6" borderId="2" applyAlignment="1" pivotButton="0" quotePrefix="0" xfId="0">
      <alignment horizontal="left" vertical="center" wrapText="1"/>
    </xf>
    <xf numFmtId="0" fontId="6" fillId="3" borderId="1" applyAlignment="1" pivotButton="0" quotePrefix="0" xfId="0">
      <alignment horizontal="center" vertical="center" wrapText="1"/>
    </xf>
    <xf numFmtId="0" fontId="5" fillId="5" borderId="1" applyAlignment="1" pivotButton="0" quotePrefix="0" xfId="0">
      <alignment horizontal="center" vertical="center" wrapText="1"/>
    </xf>
    <xf numFmtId="0" fontId="0" fillId="6" borderId="1" applyAlignment="1" pivotButton="0" quotePrefix="0" xfId="0">
      <alignment horizontal="center" vertical="center" wrapText="1"/>
    </xf>
    <xf numFmtId="164" fontId="0" fillId="6" borderId="1" applyAlignment="1" pivotButton="0" quotePrefix="0" xfId="0">
      <alignment horizontal="center" vertical="center" wrapText="1"/>
    </xf>
    <xf numFmtId="165" fontId="0" fillId="6" borderId="1" applyAlignment="1" pivotButton="0" quotePrefix="0" xfId="0">
      <alignment horizontal="center" vertical="center" wrapText="1"/>
    </xf>
    <xf numFmtId="164" fontId="7" fillId="7" borderId="1" applyAlignment="1" pivotButton="0" quotePrefix="0" xfId="0">
      <alignment horizontal="center" vertical="center" wrapText="1"/>
    </xf>
    <xf numFmtId="0" fontId="7" fillId="8" borderId="1" applyAlignment="1" pivotButton="0" quotePrefix="0" xfId="0">
      <alignment horizontal="right" vertical="center" wrapText="1"/>
    </xf>
    <xf numFmtId="164" fontId="8" fillId="8" borderId="2" applyAlignment="1" pivotButton="0" quotePrefix="0" xfId="0">
      <alignment horizontal="center" vertical="center" wrapText="1"/>
    </xf>
    <xf numFmtId="0" fontId="7" fillId="5" borderId="1" applyAlignment="1" pivotButton="0" quotePrefix="0" xfId="0">
      <alignment horizontal="left" vertical="center" wrapText="1"/>
    </xf>
    <xf numFmtId="164" fontId="7" fillId="8" borderId="1" applyAlignment="1" pivotButton="0" quotePrefix="0" xfId="0">
      <alignment horizontal="right" vertical="center" wrapText="1"/>
    </xf>
    <xf numFmtId="0" fontId="9" fillId="6" borderId="1" applyAlignment="1" pivotButton="0" quotePrefix="0" xfId="0">
      <alignment horizontal="left" vertical="center" wrapText="1"/>
    </xf>
    <xf numFmtId="164" fontId="5" fillId="6" borderId="2" applyAlignment="1" pivotButton="0" quotePrefix="0" xfId="0">
      <alignment horizontal="right" vertical="center" wrapText="1"/>
    </xf>
    <xf numFmtId="0" fontId="10" fillId="5" borderId="1" applyAlignment="1" pivotButton="0" quotePrefix="0" xfId="0">
      <alignment horizontal="left" vertical="center" wrapText="1"/>
    </xf>
    <xf numFmtId="164" fontId="10" fillId="5" borderId="1" applyAlignment="1" pivotButton="0" quotePrefix="0" xfId="0">
      <alignment horizontal="right" vertical="center" wrapText="1"/>
    </xf>
    <xf numFmtId="164" fontId="5" fillId="5" borderId="1" applyAlignment="1" pivotButton="0" quotePrefix="0" xfId="0">
      <alignment horizontal="right" vertical="center" wrapText="1"/>
    </xf>
    <xf numFmtId="0" fontId="11" fillId="5" borderId="1" applyAlignment="1" pivotButton="0" quotePrefix="0" xfId="0">
      <alignment horizontal="left" vertical="center" wrapText="1"/>
    </xf>
    <xf numFmtId="164" fontId="11" fillId="7" borderId="1" applyAlignment="1" pivotButton="0" quotePrefix="0" xfId="0">
      <alignment horizontal="right" vertical="center" wrapText="1"/>
    </xf>
    <xf numFmtId="166" fontId="7" fillId="8" borderId="1" applyAlignment="1" pivotButton="0" quotePrefix="0" xfId="0">
      <alignment horizontal="right" vertical="center" wrapText="1"/>
    </xf>
    <xf numFmtId="0" fontId="12" fillId="9" borderId="1" applyAlignment="1" pivotButton="0" quotePrefix="0" xfId="0">
      <alignment horizontal="left" vertical="center" wrapText="1"/>
    </xf>
    <xf numFmtId="164" fontId="7" fillId="7" borderId="1" applyAlignment="1" pivotButton="0" quotePrefix="0" xfId="0">
      <alignment horizontal="righ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6"/>
  <sheetViews>
    <sheetView showGridLines="0" workbookViewId="0">
      <selection activeCell="A1" sqref="A1"/>
    </sheetView>
  </sheetViews>
  <sheetFormatPr baseColWidth="8" defaultRowHeight="15"/>
  <cols>
    <col width="42" customWidth="1" min="1" max="1"/>
    <col width="18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</cols>
  <sheetData>
    <row r="1" ht="36" customHeight="1">
      <c r="A1" s="1" t="inlineStr">
        <is>
          <t>FIX &amp; FLIP DEAL ANALYZER</t>
        </is>
      </c>
    </row>
    <row r="2" ht="22" customHeight="1">
      <c r="A2" s="2" t="inlineStr">
        <is>
          <t>Enter values in yellow cells — all calculations are automatic</t>
        </is>
      </c>
    </row>
    <row r="3" ht="18" customHeight="1">
      <c r="A3" s="3" t="inlineStr">
        <is>
          <t>OwnerToInvestor.com  |  Fix &amp; Flip Mastery Course</t>
        </is>
      </c>
    </row>
    <row r="5" ht="26" customHeight="1">
      <c r="A5" s="4" t="inlineStr">
        <is>
          <t>PROPERTY INFORMATION</t>
        </is>
      </c>
    </row>
    <row r="6" ht="20" customHeight="1">
      <c r="A6" s="5" t="inlineStr">
        <is>
          <t>Property Address</t>
        </is>
      </c>
      <c r="B6" s="6" t="inlineStr"/>
    </row>
    <row r="7" ht="20" customHeight="1">
      <c r="A7" s="5" t="inlineStr">
        <is>
          <t>City / State / Zip</t>
        </is>
      </c>
      <c r="B7" s="6" t="inlineStr"/>
    </row>
    <row r="8" ht="20" customHeight="1">
      <c r="A8" s="5" t="inlineStr">
        <is>
          <t>Property Type</t>
        </is>
      </c>
      <c r="B8" s="6" t="inlineStr">
        <is>
          <t>Single Family</t>
        </is>
      </c>
    </row>
    <row r="9" ht="20" customHeight="1">
      <c r="A9" s="5" t="inlineStr">
        <is>
          <t>Bedrooms / Bathrooms</t>
        </is>
      </c>
      <c r="B9" s="6" t="inlineStr"/>
    </row>
    <row r="10" ht="20" customHeight="1">
      <c r="A10" s="5" t="inlineStr">
        <is>
          <t>Square Footage</t>
        </is>
      </c>
      <c r="B10" s="7" t="inlineStr"/>
    </row>
    <row r="11" ht="20" customHeight="1">
      <c r="A11" s="5" t="inlineStr">
        <is>
          <t>Year Built</t>
        </is>
      </c>
      <c r="B11" s="6" t="inlineStr"/>
    </row>
    <row r="12" ht="20" customHeight="1">
      <c r="A12" s="5" t="inlineStr">
        <is>
          <t>Listing Price / Asking Price</t>
        </is>
      </c>
      <c r="B12" s="7" t="inlineStr"/>
    </row>
    <row r="13" ht="20" customHeight="1">
      <c r="A13" s="5" t="inlineStr">
        <is>
          <t>Source of Deal</t>
        </is>
      </c>
      <c r="B13" s="6" t="inlineStr">
        <is>
          <t>MLS / Wholesaler / Off-Market</t>
        </is>
      </c>
    </row>
    <row r="16" ht="26" customHeight="1">
      <c r="A16" s="4" t="inlineStr">
        <is>
          <t>AFTER REPAIR VALUE (ARV) — COMPARABLE SALES</t>
        </is>
      </c>
    </row>
    <row r="17" ht="22" customHeight="1">
      <c r="A17" s="8" t="inlineStr">
        <is>
          <t>Comp #</t>
        </is>
      </c>
      <c r="B17" s="8" t="inlineStr">
        <is>
          <t>Address</t>
        </is>
      </c>
      <c r="C17" s="8" t="inlineStr">
        <is>
          <t>Sq Ft</t>
        </is>
      </c>
      <c r="D17" s="8" t="inlineStr">
        <is>
          <t>Beds/Ba</t>
        </is>
      </c>
      <c r="E17" s="8" t="inlineStr">
        <is>
          <t>Sale Price</t>
        </is>
      </c>
      <c r="F17" s="8" t="inlineStr">
        <is>
          <t>$/Sq Ft</t>
        </is>
      </c>
      <c r="G17" s="8" t="inlineStr">
        <is>
          <t>Sale Date</t>
        </is>
      </c>
      <c r="H17" s="8" t="inlineStr">
        <is>
          <t>Adjustments</t>
        </is>
      </c>
      <c r="I17" s="8" t="inlineStr">
        <is>
          <t>Adjusted Price</t>
        </is>
      </c>
    </row>
    <row r="18" ht="20" customHeight="1">
      <c r="A18" s="9" t="inlineStr">
        <is>
          <t>Comp 1</t>
        </is>
      </c>
      <c r="B18" s="10" t="inlineStr"/>
      <c r="C18" s="10" t="inlineStr"/>
      <c r="D18" s="10" t="inlineStr"/>
      <c r="E18" s="11" t="inlineStr"/>
      <c r="F18" s="12" t="inlineStr"/>
      <c r="G18" s="10" t="inlineStr"/>
      <c r="H18" s="11" t="inlineStr"/>
      <c r="I18" s="13">
        <f>IF(E18=0,"",E18+H18)</f>
        <v/>
      </c>
    </row>
    <row r="19" ht="20" customHeight="1">
      <c r="A19" s="9" t="inlineStr">
        <is>
          <t>Comp 2</t>
        </is>
      </c>
      <c r="B19" s="10" t="inlineStr"/>
      <c r="C19" s="10" t="inlineStr"/>
      <c r="D19" s="10" t="inlineStr"/>
      <c r="E19" s="11" t="inlineStr"/>
      <c r="F19" s="12" t="inlineStr"/>
      <c r="G19" s="10" t="inlineStr"/>
      <c r="H19" s="11" t="inlineStr"/>
      <c r="I19" s="13">
        <f>IF(E19=0,"",E19+H19)</f>
        <v/>
      </c>
    </row>
    <row r="20" ht="20" customHeight="1">
      <c r="A20" s="9" t="inlineStr">
        <is>
          <t>Comp 3</t>
        </is>
      </c>
      <c r="B20" s="10" t="inlineStr"/>
      <c r="C20" s="10" t="inlineStr"/>
      <c r="D20" s="10" t="inlineStr"/>
      <c r="E20" s="11" t="inlineStr"/>
      <c r="F20" s="12" t="inlineStr"/>
      <c r="G20" s="10" t="inlineStr"/>
      <c r="H20" s="11" t="inlineStr"/>
      <c r="I20" s="13">
        <f>IF(E20=0,"",E20+H20)</f>
        <v/>
      </c>
    </row>
    <row r="21" ht="20" customHeight="1">
      <c r="A21" s="9" t="inlineStr">
        <is>
          <t>Comp 4</t>
        </is>
      </c>
      <c r="B21" s="10" t="inlineStr"/>
      <c r="C21" s="10" t="inlineStr"/>
      <c r="D21" s="10" t="inlineStr"/>
      <c r="E21" s="11" t="inlineStr"/>
      <c r="F21" s="12" t="inlineStr"/>
      <c r="G21" s="10" t="inlineStr"/>
      <c r="H21" s="11" t="inlineStr"/>
      <c r="I21" s="13">
        <f>IF(E21=0,"",E21+H21)</f>
        <v/>
      </c>
    </row>
    <row r="22" ht="28" customHeight="1">
      <c r="A22" s="14" t="inlineStr">
        <is>
          <t>ESTIMATED ARV (Average of Adjusted Comps)</t>
        </is>
      </c>
      <c r="H22" s="15">
        <f>IFERROR(AVERAGEIF(I18:I21,"&gt;0"),0)</f>
        <v/>
      </c>
    </row>
    <row r="24" ht="26" customHeight="1">
      <c r="A24" s="4" t="inlineStr">
        <is>
          <t>DEAL ANALYSIS — PROFIT PROJECTION</t>
        </is>
      </c>
    </row>
    <row r="25" ht="20" customHeight="1">
      <c r="A25" s="16" t="inlineStr">
        <is>
          <t>After Repair Value (ARV)</t>
        </is>
      </c>
      <c r="B25" s="17">
        <f>H22</f>
        <v/>
      </c>
    </row>
    <row r="26" ht="20" customHeight="1">
      <c r="A26" s="18" t="inlineStr">
        <is>
          <t>Purchase Price</t>
        </is>
      </c>
      <c r="B26" s="19" t="inlineStr"/>
    </row>
    <row r="27" ht="20" customHeight="1">
      <c r="A27" s="18" t="inlineStr">
        <is>
          <t>Renovation / Rehab Cost</t>
        </is>
      </c>
      <c r="B27" s="19" t="inlineStr"/>
    </row>
    <row r="28" ht="20" customHeight="1">
      <c r="A28" s="18" t="inlineStr">
        <is>
          <t>Acquisition Costs (inspection, title, origination)</t>
        </is>
      </c>
      <c r="B28" s="19" t="inlineStr"/>
    </row>
    <row r="29" ht="20" customHeight="1">
      <c r="A29" s="18" t="inlineStr">
        <is>
          <t>Carrying Costs (interest, taxes, insurance, utilities)</t>
        </is>
      </c>
      <c r="B29" s="19" t="inlineStr"/>
    </row>
    <row r="30" ht="20" customHeight="1">
      <c r="A30" s="20" t="inlineStr">
        <is>
          <t>Selling Costs (commissions + closing costs)</t>
        </is>
      </c>
      <c r="B30" s="21">
        <f>H22*0.07</f>
        <v/>
      </c>
    </row>
    <row r="31" ht="20" customHeight="1">
      <c r="A31" s="5" t="inlineStr">
        <is>
          <t>TOTAL COSTS</t>
        </is>
      </c>
      <c r="B31" s="22">
        <f>B26+B27+B28+B29+B30</f>
        <v/>
      </c>
    </row>
    <row r="32" ht="20" customHeight="1">
      <c r="A32" s="23" t="inlineStr">
        <is>
          <t>GROSS PROFIT</t>
        </is>
      </c>
      <c r="B32" s="24">
        <f>H22-B31</f>
        <v/>
      </c>
    </row>
    <row r="33" ht="20" customHeight="1">
      <c r="A33" s="20" t="inlineStr">
        <is>
          <t>Estimated Tax (25%)</t>
        </is>
      </c>
      <c r="B33" s="21">
        <f>B32*0.25</f>
        <v/>
      </c>
    </row>
    <row r="34" ht="20" customHeight="1">
      <c r="A34" s="16" t="inlineStr">
        <is>
          <t>NET PROFIT (After Tax)</t>
        </is>
      </c>
      <c r="B34" s="17">
        <f>B32-B33</f>
        <v/>
      </c>
    </row>
    <row r="35" ht="20" customHeight="1">
      <c r="A35" s="5" t="inlineStr">
        <is>
          <t>Total Capital Invested</t>
        </is>
      </c>
      <c r="B35" s="22">
        <f>B26+B27+B28+B29</f>
        <v/>
      </c>
    </row>
    <row r="36" ht="20" customHeight="1">
      <c r="A36" s="16" t="inlineStr">
        <is>
          <t>NET ROI on Capital</t>
        </is>
      </c>
      <c r="B36" s="25">
        <f>IFERROR(B34/B35,0)</f>
        <v/>
      </c>
    </row>
    <row r="37" ht="20" customHeight="1">
      <c r="A37" s="18" t="inlineStr">
        <is>
          <t>Hold Period (months)</t>
        </is>
      </c>
      <c r="B37" s="19" t="inlineStr"/>
    </row>
    <row r="38" ht="20" customHeight="1">
      <c r="A38" s="16" t="inlineStr">
        <is>
          <t>Annualized ROI</t>
        </is>
      </c>
      <c r="B38" s="25">
        <f>IFERROR((B36/B35)*(12/B37),0)</f>
        <v/>
      </c>
    </row>
    <row r="40" ht="24" customHeight="1">
      <c r="A40" s="26" t="inlineStr">
        <is>
          <t>70% RULE QUICK CHECK</t>
        </is>
      </c>
    </row>
    <row r="41" ht="20" customHeight="1">
      <c r="A41" s="5" t="inlineStr">
        <is>
          <t>70% of ARV</t>
        </is>
      </c>
      <c r="B41" s="27">
        <f>H22*0.70</f>
        <v/>
      </c>
    </row>
    <row r="42" ht="20" customHeight="1">
      <c r="A42" s="5" t="inlineStr">
        <is>
          <t>Less Rehab Cost</t>
        </is>
      </c>
      <c r="B42" s="27">
        <f>B27</f>
        <v/>
      </c>
    </row>
    <row r="43" ht="20" customHeight="1">
      <c r="A43" s="5" t="inlineStr">
        <is>
          <t>Max Purchase Price (70% Rule)</t>
        </is>
      </c>
      <c r="B43" s="27">
        <f>H22*0.70-B27</f>
        <v/>
      </c>
    </row>
    <row r="44" ht="20" customHeight="1">
      <c r="A44" s="5" t="inlineStr">
        <is>
          <t>Your Purchase Price</t>
        </is>
      </c>
      <c r="B44" s="27">
        <f>B26</f>
        <v/>
      </c>
    </row>
    <row r="45" ht="20" customHeight="1">
      <c r="A45" s="5" t="inlineStr">
        <is>
          <t>Variance (positive = under 70% Rule)</t>
        </is>
      </c>
      <c r="B45" s="27">
        <f>H22*0.70-B27-B26</f>
        <v/>
      </c>
    </row>
    <row r="46" ht="20" customHeight="1">
      <c r="A46" s="5" t="inlineStr">
        <is>
          <t>GO / NO-GO</t>
        </is>
      </c>
      <c r="B46" s="27">
        <f>IF(B26&lt;=H22*0.70-B27,IF(B34&gt;=25000,"✅ GO — Meets 70% Rule and $25K+ profit","⚠️ CAUTION — Profit below $25K target"),"❌ NO-GO — Exceeds 70% Rule")</f>
        <v/>
      </c>
    </row>
  </sheetData>
  <mergeCells count="30">
    <mergeCell ref="B11:D11"/>
    <mergeCell ref="A35"/>
    <mergeCell ref="A24:H24"/>
    <mergeCell ref="B8:D8"/>
    <mergeCell ref="A22:G22"/>
    <mergeCell ref="A29"/>
    <mergeCell ref="A38"/>
    <mergeCell ref="B13:D13"/>
    <mergeCell ref="A28"/>
    <mergeCell ref="A1:H1"/>
    <mergeCell ref="B10:D10"/>
    <mergeCell ref="A31"/>
    <mergeCell ref="A34"/>
    <mergeCell ref="A30"/>
    <mergeCell ref="A16:H16"/>
    <mergeCell ref="B9:D9"/>
    <mergeCell ref="A36"/>
    <mergeCell ref="B6:D6"/>
    <mergeCell ref="A3:H3"/>
    <mergeCell ref="A2:H2"/>
    <mergeCell ref="A25"/>
    <mergeCell ref="A5:H5"/>
    <mergeCell ref="B7:D7"/>
    <mergeCell ref="A37"/>
    <mergeCell ref="A40:H40"/>
    <mergeCell ref="A27"/>
    <mergeCell ref="A26"/>
    <mergeCell ref="B12:D12"/>
    <mergeCell ref="A33"/>
    <mergeCell ref="A3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2026-03-30T20:11:47Z</dcterms:created>
  <dcterms:modified xmlns:dcterms="http://purl.org/dc/terms/" xmlns:xsi="http://www.w3.org/2001/XMLSchema-instance" xsi:type="dcterms:W3CDTF">2026-03-30T20:11:47Z</dcterms:modified>
</cp:coreProperties>
</file>