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p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"/>
    <numFmt numFmtId="165" formatCode="&quot;$&quot;#,##0.00"/>
  </numFmts>
  <fonts count="10">
    <font>
      <name val="Calibri"/>
      <family val="2"/>
      <color theme="1"/>
      <sz val="11"/>
      <scheme val="minor"/>
    </font>
    <font>
      <name val="Calibri"/>
      <b val="1"/>
      <color rgb="00C9A84C"/>
      <sz val="16"/>
    </font>
    <font>
      <name val="Calibri"/>
      <color rgb="00FFFFFF"/>
      <sz val="10"/>
    </font>
    <font>
      <name val="Calibri"/>
      <color rgb="00C9A84C"/>
      <sz val="9"/>
    </font>
    <font>
      <name val="Calibri"/>
      <b val="1"/>
      <color rgb="00FFFFFF"/>
      <sz val="12"/>
    </font>
    <font>
      <name val="Calibri"/>
      <b val="1"/>
      <color rgb="002C2C3E"/>
      <sz val="10"/>
    </font>
    <font>
      <name val="Calibri"/>
      <b val="1"/>
      <color rgb="00FFFFFF"/>
      <sz val="11"/>
    </font>
    <font>
      <name val="Calibri"/>
      <color rgb="002C2C3E"/>
      <sz val="10"/>
    </font>
    <font>
      <name val="Calibri"/>
      <b val="1"/>
      <color rgb="000D5C63"/>
      <sz val="10"/>
    </font>
    <font>
      <name val="Calibri"/>
      <b val="1"/>
      <color rgb="000D5C63"/>
      <sz val="12"/>
    </font>
  </fonts>
  <fills count="10">
    <fill>
      <patternFill/>
    </fill>
    <fill>
      <patternFill patternType="gray125"/>
    </fill>
    <fill>
      <patternFill patternType="solid">
        <fgColor rgb="000D1B2A"/>
      </patternFill>
    </fill>
    <fill>
      <patternFill patternType="solid">
        <fgColor rgb="000D5C63"/>
      </patternFill>
    </fill>
    <fill>
      <patternFill patternType="solid">
        <fgColor rgb="002C2C3E"/>
      </patternFill>
    </fill>
    <fill>
      <patternFill patternType="solid">
        <fgColor rgb="00F8F6F0"/>
      </patternFill>
    </fill>
    <fill>
      <patternFill patternType="solid">
        <fgColor rgb="00FFF8E1"/>
      </patternFill>
    </fill>
    <fill>
      <patternFill patternType="solid">
        <fgColor rgb="00FFFFFF"/>
      </patternFill>
    </fill>
    <fill>
      <patternFill patternType="solid">
        <fgColor rgb="00E8F5E9"/>
      </patternFill>
    </fill>
    <fill>
      <patternFill patternType="solid">
        <fgColor rgb="00E8F4F5"/>
      </patternFill>
    </fill>
  </fills>
  <borders count="7">
    <border>
      <left/>
      <right/>
      <top/>
      <bottom/>
      <diagonal/>
    </border>
    <border>
      <left style="thin">
        <color rgb="00E8E8E8"/>
      </left>
      <right style="thin">
        <color rgb="00E8E8E8"/>
      </right>
      <top style="thin">
        <color rgb="00E8E8E8"/>
      </top>
      <bottom style="thin">
        <color rgb="00E8E8E8"/>
      </bottom>
    </border>
    <border>
      <left style="medium">
        <color rgb="000D5C63"/>
      </left>
      <right style="medium">
        <color rgb="000D5C63"/>
      </right>
      <top style="medium">
        <color rgb="000D5C63"/>
      </top>
      <bottom style="medium">
        <color rgb="000D5C63"/>
      </bottom>
    </border>
    <border>
      <left/>
      <right/>
      <top style="thin">
        <color rgb="00E8E8E8"/>
      </top>
      <bottom/>
      <diagonal/>
    </border>
    <border>
      <left/>
      <right style="thin">
        <color rgb="00E8E8E8"/>
      </right>
      <top style="thin">
        <color rgb="00E8E8E8"/>
      </top>
      <bottom/>
      <diagonal/>
    </border>
    <border>
      <left/>
      <right/>
      <top style="thin">
        <color rgb="00E8E8E8"/>
      </top>
      <bottom style="thin">
        <color rgb="00E8E8E8"/>
      </bottom>
      <diagonal/>
    </border>
    <border>
      <left/>
      <right style="thin">
        <color rgb="00E8E8E8"/>
      </right>
      <top style="thin">
        <color rgb="00E8E8E8"/>
      </top>
      <bottom style="thin">
        <color rgb="00E8E8E8"/>
      </bottom>
      <diagonal/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4" fillId="3" borderId="1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left" vertical="center" wrapText="1"/>
    </xf>
    <xf numFmtId="0" fontId="5" fillId="6" borderId="2" applyAlignment="1" pivotButton="0" quotePrefix="0" xfId="0">
      <alignment horizontal="left" vertical="center" wrapText="1"/>
    </xf>
    <xf numFmtId="0" fontId="6" fillId="3" borderId="1" applyAlignment="1" pivotButton="0" quotePrefix="0" xfId="0">
      <alignment horizontal="center" vertical="center" wrapText="1"/>
    </xf>
    <xf numFmtId="0" fontId="5" fillId="7" borderId="1" applyAlignment="1" pivotButton="0" quotePrefix="0" xfId="0">
      <alignment horizontal="center" vertical="center" wrapText="1"/>
    </xf>
    <xf numFmtId="0" fontId="7" fillId="6" borderId="1" applyAlignment="1" pivotButton="0" quotePrefix="0" xfId="0">
      <alignment horizontal="center" vertical="center" wrapText="1"/>
    </xf>
    <xf numFmtId="164" fontId="7" fillId="6" borderId="1" applyAlignment="1" pivotButton="0" quotePrefix="0" xfId="0">
      <alignment horizontal="center" vertical="center" wrapText="1"/>
    </xf>
    <xf numFmtId="165" fontId="8" fillId="8" borderId="1" applyAlignment="1" pivotButton="0" quotePrefix="0" xfId="0">
      <alignment horizontal="center" vertical="center" wrapText="1"/>
    </xf>
    <xf numFmtId="164" fontId="8" fillId="9" borderId="2" applyAlignment="1" pivotButton="0" quotePrefix="0" xfId="0">
      <alignment horizontal="right" vertical="center" wrapText="1"/>
    </xf>
    <xf numFmtId="0" fontId="5" fillId="6" borderId="1" applyAlignment="1" pivotButton="0" quotePrefix="0" xfId="0">
      <alignment horizontal="center" vertical="center" wrapText="1"/>
    </xf>
    <xf numFmtId="0" fontId="5" fillId="5" borderId="1" applyAlignment="1" pivotButton="0" quotePrefix="0" xfId="0">
      <alignment horizontal="center" vertical="center" wrapText="1"/>
    </xf>
    <xf numFmtId="0" fontId="7" fillId="5" borderId="1" applyAlignment="1" pivotButton="0" quotePrefix="0" xfId="0">
      <alignment horizontal="left" vertical="center" wrapText="1"/>
    </xf>
    <xf numFmtId="0" fontId="0" fillId="0" borderId="5" pivotButton="0" quotePrefix="0" xfId="0"/>
    <xf numFmtId="0" fontId="0" fillId="0" borderId="6" pivotButton="0" quotePrefix="0" xfId="0"/>
    <xf numFmtId="164" fontId="8" fillId="5" borderId="1" applyAlignment="1" pivotButton="0" quotePrefix="0" xfId="0">
      <alignment horizontal="right" vertical="center" wrapText="1"/>
    </xf>
    <xf numFmtId="0" fontId="8" fillId="5" borderId="1" applyAlignment="1" pivotButton="0" quotePrefix="0" xfId="0">
      <alignment horizontal="left" vertical="center" wrapText="1"/>
    </xf>
    <xf numFmtId="164" fontId="9" fillId="8" borderId="2" applyAlignment="1" pivotButton="0" quotePrefix="0" xfId="0">
      <alignment horizontal="righ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4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28" customWidth="1" min="2" max="2"/>
    <col width="12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  <col width="12" customWidth="1" min="13" max="13"/>
    <col width="12" customWidth="1" min="14" max="14"/>
    <col width="12" customWidth="1" min="15" max="15"/>
    <col width="18" customWidth="1" min="16" max="16"/>
    <col width="12" customWidth="1" min="17" max="17"/>
  </cols>
  <sheetData>
    <row r="1" ht="36" customHeight="1">
      <c r="A1" s="1" t="inlineStr">
        <is>
          <t>COMPARABLE SALES TRACKER</t>
        </is>
      </c>
    </row>
    <row r="2" ht="22" customHeight="1">
      <c r="A2" s="2" t="inlineStr">
        <is>
          <t>Track comps for ARV analysis — supports up to 20 comparable sales</t>
        </is>
      </c>
    </row>
    <row r="3" ht="18" customHeight="1">
      <c r="A3" s="3" t="inlineStr">
        <is>
          <t>OwnerToInvestor.com  |  Fix &amp; Flip Mastery Course</t>
        </is>
      </c>
    </row>
    <row r="5">
      <c r="A5" s="4" t="inlineStr">
        <is>
          <t>SUBJECT PROPERTY</t>
        </is>
      </c>
    </row>
    <row r="6" ht="20" customHeight="1">
      <c r="A6" s="5" t="inlineStr">
        <is>
          <t>Address</t>
        </is>
      </c>
      <c r="B6" s="6" t="inlineStr"/>
    </row>
    <row r="7" ht="20" customHeight="1">
      <c r="A7" s="5" t="inlineStr">
        <is>
          <t>Sq Ft</t>
        </is>
      </c>
      <c r="B7" s="6" t="inlineStr"/>
    </row>
    <row r="8" ht="20" customHeight="1">
      <c r="A8" s="5" t="inlineStr">
        <is>
          <t>Beds</t>
        </is>
      </c>
      <c r="B8" s="6" t="inlineStr"/>
    </row>
    <row r="9" ht="20" customHeight="1">
      <c r="A9" s="5" t="inlineStr">
        <is>
          <t>Baths</t>
        </is>
      </c>
      <c r="B9" s="6" t="inlineStr"/>
    </row>
    <row r="10" ht="20" customHeight="1">
      <c r="A10" s="5" t="inlineStr">
        <is>
          <t>Year Built</t>
        </is>
      </c>
      <c r="B10" s="6" t="inlineStr"/>
    </row>
    <row r="11" ht="20" customHeight="1">
      <c r="A11" s="5" t="inlineStr">
        <is>
          <t>Condition</t>
        </is>
      </c>
      <c r="B11" s="6" t="inlineStr">
        <is>
          <t>Renovated</t>
        </is>
      </c>
    </row>
    <row r="13" ht="28" customHeight="1">
      <c r="A13" s="7" t="inlineStr">
        <is>
          <t>#</t>
        </is>
      </c>
      <c r="B13" s="7" t="inlineStr">
        <is>
          <t>Address</t>
        </is>
      </c>
      <c r="C13" s="7" t="inlineStr">
        <is>
          <t>Sq Ft</t>
        </is>
      </c>
      <c r="D13" s="7" t="inlineStr">
        <is>
          <t>Beds</t>
        </is>
      </c>
      <c r="E13" s="7" t="inlineStr">
        <is>
          <t>Baths</t>
        </is>
      </c>
      <c r="F13" s="7" t="inlineStr">
        <is>
          <t>Yr Built</t>
        </is>
      </c>
      <c r="G13" s="7" t="inlineStr">
        <is>
          <t>Condition</t>
        </is>
      </c>
      <c r="H13" s="7" t="inlineStr">
        <is>
          <t>Sale Price</t>
        </is>
      </c>
      <c r="I13" s="7" t="inlineStr">
        <is>
          <t>$/Sq Ft</t>
        </is>
      </c>
      <c r="J13" s="7" t="inlineStr">
        <is>
          <t>Sale Date</t>
        </is>
      </c>
      <c r="K13" s="7" t="inlineStr">
        <is>
          <t>Distance (mi)</t>
        </is>
      </c>
      <c r="L13" s="7" t="inlineStr">
        <is>
          <t>Adj: Sq Ft</t>
        </is>
      </c>
      <c r="M13" s="7" t="inlineStr">
        <is>
          <t>Adj: Garage</t>
        </is>
      </c>
      <c r="N13" s="7" t="inlineStr">
        <is>
          <t>Adj: Condition</t>
        </is>
      </c>
      <c r="O13" s="7" t="inlineStr">
        <is>
          <t>Adj: Other</t>
        </is>
      </c>
      <c r="P13" s="7" t="inlineStr">
        <is>
          <t>ADJUSTED PRICE</t>
        </is>
      </c>
      <c r="Q13" s="7" t="inlineStr">
        <is>
          <t>Use?</t>
        </is>
      </c>
    </row>
    <row r="14" ht="18" customHeight="1">
      <c r="A14" s="8" t="n">
        <v>1</v>
      </c>
      <c r="B14" s="9" t="inlineStr"/>
      <c r="C14" s="9" t="inlineStr"/>
      <c r="D14" s="9" t="inlineStr"/>
      <c r="E14" s="9" t="inlineStr"/>
      <c r="F14" s="9" t="inlineStr"/>
      <c r="G14" s="9" t="inlineStr"/>
      <c r="H14" s="10" t="inlineStr"/>
      <c r="I14" s="11">
        <f>IFERROR(H14/C14,"")</f>
        <v/>
      </c>
      <c r="J14" s="9" t="inlineStr"/>
      <c r="K14" s="9" t="inlineStr"/>
      <c r="L14" s="10" t="inlineStr"/>
      <c r="M14" s="10" t="inlineStr"/>
      <c r="N14" s="10" t="inlineStr"/>
      <c r="O14" s="10" t="inlineStr"/>
      <c r="P14" s="12">
        <f>IFERROR(H14+L14+M14+N14+O14,"")</f>
        <v/>
      </c>
      <c r="Q14" s="13" t="inlineStr">
        <is>
          <t>Yes</t>
        </is>
      </c>
    </row>
    <row r="15" ht="18" customHeight="1">
      <c r="A15" s="14" t="n">
        <v>2</v>
      </c>
      <c r="B15" s="9" t="inlineStr"/>
      <c r="C15" s="9" t="inlineStr"/>
      <c r="D15" s="9" t="inlineStr"/>
      <c r="E15" s="9" t="inlineStr"/>
      <c r="F15" s="9" t="inlineStr"/>
      <c r="G15" s="9" t="inlineStr"/>
      <c r="H15" s="10" t="inlineStr"/>
      <c r="I15" s="11">
        <f>IFERROR(H15/C15,"")</f>
        <v/>
      </c>
      <c r="J15" s="9" t="inlineStr"/>
      <c r="K15" s="9" t="inlineStr"/>
      <c r="L15" s="10" t="inlineStr"/>
      <c r="M15" s="10" t="inlineStr"/>
      <c r="N15" s="10" t="inlineStr"/>
      <c r="O15" s="10" t="inlineStr"/>
      <c r="P15" s="12">
        <f>IFERROR(H15+L15+M15+N15+O15,"")</f>
        <v/>
      </c>
      <c r="Q15" s="13" t="inlineStr">
        <is>
          <t>Yes</t>
        </is>
      </c>
    </row>
    <row r="16" ht="18" customHeight="1">
      <c r="A16" s="8" t="n">
        <v>3</v>
      </c>
      <c r="B16" s="9" t="inlineStr"/>
      <c r="C16" s="9" t="inlineStr"/>
      <c r="D16" s="9" t="inlineStr"/>
      <c r="E16" s="9" t="inlineStr"/>
      <c r="F16" s="9" t="inlineStr"/>
      <c r="G16" s="9" t="inlineStr"/>
      <c r="H16" s="10" t="inlineStr"/>
      <c r="I16" s="11">
        <f>IFERROR(H16/C16,"")</f>
        <v/>
      </c>
      <c r="J16" s="9" t="inlineStr"/>
      <c r="K16" s="9" t="inlineStr"/>
      <c r="L16" s="10" t="inlineStr"/>
      <c r="M16" s="10" t="inlineStr"/>
      <c r="N16" s="10" t="inlineStr"/>
      <c r="O16" s="10" t="inlineStr"/>
      <c r="P16" s="12">
        <f>IFERROR(H16+L16+M16+N16+O16,"")</f>
        <v/>
      </c>
      <c r="Q16" s="13" t="inlineStr">
        <is>
          <t>Yes</t>
        </is>
      </c>
    </row>
    <row r="17" ht="18" customHeight="1">
      <c r="A17" s="14" t="n">
        <v>4</v>
      </c>
      <c r="B17" s="9" t="inlineStr"/>
      <c r="C17" s="9" t="inlineStr"/>
      <c r="D17" s="9" t="inlineStr"/>
      <c r="E17" s="9" t="inlineStr"/>
      <c r="F17" s="9" t="inlineStr"/>
      <c r="G17" s="9" t="inlineStr"/>
      <c r="H17" s="10" t="inlineStr"/>
      <c r="I17" s="11">
        <f>IFERROR(H17/C17,"")</f>
        <v/>
      </c>
      <c r="J17" s="9" t="inlineStr"/>
      <c r="K17" s="9" t="inlineStr"/>
      <c r="L17" s="10" t="inlineStr"/>
      <c r="M17" s="10" t="inlineStr"/>
      <c r="N17" s="10" t="inlineStr"/>
      <c r="O17" s="10" t="inlineStr"/>
      <c r="P17" s="12">
        <f>IFERROR(H17+L17+M17+N17+O17,"")</f>
        <v/>
      </c>
      <c r="Q17" s="13" t="inlineStr">
        <is>
          <t>Yes</t>
        </is>
      </c>
    </row>
    <row r="18" ht="18" customHeight="1">
      <c r="A18" s="8" t="n">
        <v>5</v>
      </c>
      <c r="B18" s="9" t="inlineStr"/>
      <c r="C18" s="9" t="inlineStr"/>
      <c r="D18" s="9" t="inlineStr"/>
      <c r="E18" s="9" t="inlineStr"/>
      <c r="F18" s="9" t="inlineStr"/>
      <c r="G18" s="9" t="inlineStr"/>
      <c r="H18" s="10" t="inlineStr"/>
      <c r="I18" s="11">
        <f>IFERROR(H18/C18,"")</f>
        <v/>
      </c>
      <c r="J18" s="9" t="inlineStr"/>
      <c r="K18" s="9" t="inlineStr"/>
      <c r="L18" s="10" t="inlineStr"/>
      <c r="M18" s="10" t="inlineStr"/>
      <c r="N18" s="10" t="inlineStr"/>
      <c r="O18" s="10" t="inlineStr"/>
      <c r="P18" s="12">
        <f>IFERROR(H18+L18+M18+N18+O18,"")</f>
        <v/>
      </c>
      <c r="Q18" s="13" t="inlineStr">
        <is>
          <t>Yes</t>
        </is>
      </c>
    </row>
    <row r="19" ht="18" customHeight="1">
      <c r="A19" s="14" t="n">
        <v>6</v>
      </c>
      <c r="B19" s="9" t="inlineStr"/>
      <c r="C19" s="9" t="inlineStr"/>
      <c r="D19" s="9" t="inlineStr"/>
      <c r="E19" s="9" t="inlineStr"/>
      <c r="F19" s="9" t="inlineStr"/>
      <c r="G19" s="9" t="inlineStr"/>
      <c r="H19" s="10" t="inlineStr"/>
      <c r="I19" s="11">
        <f>IFERROR(H19/C19,"")</f>
        <v/>
      </c>
      <c r="J19" s="9" t="inlineStr"/>
      <c r="K19" s="9" t="inlineStr"/>
      <c r="L19" s="10" t="inlineStr"/>
      <c r="M19" s="10" t="inlineStr"/>
      <c r="N19" s="10" t="inlineStr"/>
      <c r="O19" s="10" t="inlineStr"/>
      <c r="P19" s="12">
        <f>IFERROR(H19+L19+M19+N19+O19,"")</f>
        <v/>
      </c>
      <c r="Q19" s="13" t="inlineStr">
        <is>
          <t>Yes</t>
        </is>
      </c>
    </row>
    <row r="20" ht="18" customHeight="1">
      <c r="A20" s="8" t="n">
        <v>7</v>
      </c>
      <c r="B20" s="9" t="inlineStr"/>
      <c r="C20" s="9" t="inlineStr"/>
      <c r="D20" s="9" t="inlineStr"/>
      <c r="E20" s="9" t="inlineStr"/>
      <c r="F20" s="9" t="inlineStr"/>
      <c r="G20" s="9" t="inlineStr"/>
      <c r="H20" s="10" t="inlineStr"/>
      <c r="I20" s="11">
        <f>IFERROR(H20/C20,"")</f>
        <v/>
      </c>
      <c r="J20" s="9" t="inlineStr"/>
      <c r="K20" s="9" t="inlineStr"/>
      <c r="L20" s="10" t="inlineStr"/>
      <c r="M20" s="10" t="inlineStr"/>
      <c r="N20" s="10" t="inlineStr"/>
      <c r="O20" s="10" t="inlineStr"/>
      <c r="P20" s="12">
        <f>IFERROR(H20+L20+M20+N20+O20,"")</f>
        <v/>
      </c>
      <c r="Q20" s="13" t="inlineStr">
        <is>
          <t>Yes</t>
        </is>
      </c>
    </row>
    <row r="21" ht="18" customHeight="1">
      <c r="A21" s="14" t="n">
        <v>8</v>
      </c>
      <c r="B21" s="9" t="inlineStr"/>
      <c r="C21" s="9" t="inlineStr"/>
      <c r="D21" s="9" t="inlineStr"/>
      <c r="E21" s="9" t="inlineStr"/>
      <c r="F21" s="9" t="inlineStr"/>
      <c r="G21" s="9" t="inlineStr"/>
      <c r="H21" s="10" t="inlineStr"/>
      <c r="I21" s="11">
        <f>IFERROR(H21/C21,"")</f>
        <v/>
      </c>
      <c r="J21" s="9" t="inlineStr"/>
      <c r="K21" s="9" t="inlineStr"/>
      <c r="L21" s="10" t="inlineStr"/>
      <c r="M21" s="10" t="inlineStr"/>
      <c r="N21" s="10" t="inlineStr"/>
      <c r="O21" s="10" t="inlineStr"/>
      <c r="P21" s="12">
        <f>IFERROR(H21+L21+M21+N21+O21,"")</f>
        <v/>
      </c>
      <c r="Q21" s="13" t="inlineStr">
        <is>
          <t>Yes</t>
        </is>
      </c>
    </row>
    <row r="22" ht="18" customHeight="1">
      <c r="A22" s="8" t="n">
        <v>9</v>
      </c>
      <c r="B22" s="9" t="inlineStr"/>
      <c r="C22" s="9" t="inlineStr"/>
      <c r="D22" s="9" t="inlineStr"/>
      <c r="E22" s="9" t="inlineStr"/>
      <c r="F22" s="9" t="inlineStr"/>
      <c r="G22" s="9" t="inlineStr"/>
      <c r="H22" s="10" t="inlineStr"/>
      <c r="I22" s="11">
        <f>IFERROR(H22/C22,"")</f>
        <v/>
      </c>
      <c r="J22" s="9" t="inlineStr"/>
      <c r="K22" s="9" t="inlineStr"/>
      <c r="L22" s="10" t="inlineStr"/>
      <c r="M22" s="10" t="inlineStr"/>
      <c r="N22" s="10" t="inlineStr"/>
      <c r="O22" s="10" t="inlineStr"/>
      <c r="P22" s="12">
        <f>IFERROR(H22+L22+M22+N22+O22,"")</f>
        <v/>
      </c>
      <c r="Q22" s="13" t="inlineStr">
        <is>
          <t>Yes</t>
        </is>
      </c>
    </row>
    <row r="23" ht="18" customHeight="1">
      <c r="A23" s="14" t="n">
        <v>10</v>
      </c>
      <c r="B23" s="9" t="inlineStr"/>
      <c r="C23" s="9" t="inlineStr"/>
      <c r="D23" s="9" t="inlineStr"/>
      <c r="E23" s="9" t="inlineStr"/>
      <c r="F23" s="9" t="inlineStr"/>
      <c r="G23" s="9" t="inlineStr"/>
      <c r="H23" s="10" t="inlineStr"/>
      <c r="I23" s="11">
        <f>IFERROR(H23/C23,"")</f>
        <v/>
      </c>
      <c r="J23" s="9" t="inlineStr"/>
      <c r="K23" s="9" t="inlineStr"/>
      <c r="L23" s="10" t="inlineStr"/>
      <c r="M23" s="10" t="inlineStr"/>
      <c r="N23" s="10" t="inlineStr"/>
      <c r="O23" s="10" t="inlineStr"/>
      <c r="P23" s="12">
        <f>IFERROR(H23+L23+M23+N23+O23,"")</f>
        <v/>
      </c>
      <c r="Q23" s="13" t="inlineStr">
        <is>
          <t>Yes</t>
        </is>
      </c>
    </row>
    <row r="24" ht="18" customHeight="1">
      <c r="A24" s="8" t="n">
        <v>11</v>
      </c>
      <c r="B24" s="9" t="inlineStr"/>
      <c r="C24" s="9" t="inlineStr"/>
      <c r="D24" s="9" t="inlineStr"/>
      <c r="E24" s="9" t="inlineStr"/>
      <c r="F24" s="9" t="inlineStr"/>
      <c r="G24" s="9" t="inlineStr"/>
      <c r="H24" s="10" t="inlineStr"/>
      <c r="I24" s="11">
        <f>IFERROR(H24/C24,"")</f>
        <v/>
      </c>
      <c r="J24" s="9" t="inlineStr"/>
      <c r="K24" s="9" t="inlineStr"/>
      <c r="L24" s="10" t="inlineStr"/>
      <c r="M24" s="10" t="inlineStr"/>
      <c r="N24" s="10" t="inlineStr"/>
      <c r="O24" s="10" t="inlineStr"/>
      <c r="P24" s="12">
        <f>IFERROR(H24+L24+M24+N24+O24,"")</f>
        <v/>
      </c>
      <c r="Q24" s="13" t="inlineStr">
        <is>
          <t>Yes</t>
        </is>
      </c>
    </row>
    <row r="25" ht="18" customHeight="1">
      <c r="A25" s="14" t="n">
        <v>12</v>
      </c>
      <c r="B25" s="9" t="inlineStr"/>
      <c r="C25" s="9" t="inlineStr"/>
      <c r="D25" s="9" t="inlineStr"/>
      <c r="E25" s="9" t="inlineStr"/>
      <c r="F25" s="9" t="inlineStr"/>
      <c r="G25" s="9" t="inlineStr"/>
      <c r="H25" s="10" t="inlineStr"/>
      <c r="I25" s="11">
        <f>IFERROR(H25/C25,"")</f>
        <v/>
      </c>
      <c r="J25" s="9" t="inlineStr"/>
      <c r="K25" s="9" t="inlineStr"/>
      <c r="L25" s="10" t="inlineStr"/>
      <c r="M25" s="10" t="inlineStr"/>
      <c r="N25" s="10" t="inlineStr"/>
      <c r="O25" s="10" t="inlineStr"/>
      <c r="P25" s="12">
        <f>IFERROR(H25+L25+M25+N25+O25,"")</f>
        <v/>
      </c>
      <c r="Q25" s="13" t="inlineStr">
        <is>
          <t>Yes</t>
        </is>
      </c>
    </row>
    <row r="26" ht="18" customHeight="1">
      <c r="A26" s="8" t="n">
        <v>13</v>
      </c>
      <c r="B26" s="9" t="inlineStr"/>
      <c r="C26" s="9" t="inlineStr"/>
      <c r="D26" s="9" t="inlineStr"/>
      <c r="E26" s="9" t="inlineStr"/>
      <c r="F26" s="9" t="inlineStr"/>
      <c r="G26" s="9" t="inlineStr"/>
      <c r="H26" s="10" t="inlineStr"/>
      <c r="I26" s="11">
        <f>IFERROR(H26/C26,"")</f>
        <v/>
      </c>
      <c r="J26" s="9" t="inlineStr"/>
      <c r="K26" s="9" t="inlineStr"/>
      <c r="L26" s="10" t="inlineStr"/>
      <c r="M26" s="10" t="inlineStr"/>
      <c r="N26" s="10" t="inlineStr"/>
      <c r="O26" s="10" t="inlineStr"/>
      <c r="P26" s="12">
        <f>IFERROR(H26+L26+M26+N26+O26,"")</f>
        <v/>
      </c>
      <c r="Q26" s="13" t="inlineStr">
        <is>
          <t>Yes</t>
        </is>
      </c>
    </row>
    <row r="27" ht="18" customHeight="1">
      <c r="A27" s="14" t="n">
        <v>14</v>
      </c>
      <c r="B27" s="9" t="inlineStr"/>
      <c r="C27" s="9" t="inlineStr"/>
      <c r="D27" s="9" t="inlineStr"/>
      <c r="E27" s="9" t="inlineStr"/>
      <c r="F27" s="9" t="inlineStr"/>
      <c r="G27" s="9" t="inlineStr"/>
      <c r="H27" s="10" t="inlineStr"/>
      <c r="I27" s="11">
        <f>IFERROR(H27/C27,"")</f>
        <v/>
      </c>
      <c r="J27" s="9" t="inlineStr"/>
      <c r="K27" s="9" t="inlineStr"/>
      <c r="L27" s="10" t="inlineStr"/>
      <c r="M27" s="10" t="inlineStr"/>
      <c r="N27" s="10" t="inlineStr"/>
      <c r="O27" s="10" t="inlineStr"/>
      <c r="P27" s="12">
        <f>IFERROR(H27+L27+M27+N27+O27,"")</f>
        <v/>
      </c>
      <c r="Q27" s="13" t="inlineStr">
        <is>
          <t>Yes</t>
        </is>
      </c>
    </row>
    <row r="28" ht="18" customHeight="1">
      <c r="A28" s="8" t="n">
        <v>15</v>
      </c>
      <c r="B28" s="9" t="inlineStr"/>
      <c r="C28" s="9" t="inlineStr"/>
      <c r="D28" s="9" t="inlineStr"/>
      <c r="E28" s="9" t="inlineStr"/>
      <c r="F28" s="9" t="inlineStr"/>
      <c r="G28" s="9" t="inlineStr"/>
      <c r="H28" s="10" t="inlineStr"/>
      <c r="I28" s="11">
        <f>IFERROR(H28/C28,"")</f>
        <v/>
      </c>
      <c r="J28" s="9" t="inlineStr"/>
      <c r="K28" s="9" t="inlineStr"/>
      <c r="L28" s="10" t="inlineStr"/>
      <c r="M28" s="10" t="inlineStr"/>
      <c r="N28" s="10" t="inlineStr"/>
      <c r="O28" s="10" t="inlineStr"/>
      <c r="P28" s="12">
        <f>IFERROR(H28+L28+M28+N28+O28,"")</f>
        <v/>
      </c>
      <c r="Q28" s="13" t="inlineStr">
        <is>
          <t>Yes</t>
        </is>
      </c>
    </row>
    <row r="29" ht="18" customHeight="1">
      <c r="A29" s="14" t="n">
        <v>16</v>
      </c>
      <c r="B29" s="9" t="inlineStr"/>
      <c r="C29" s="9" t="inlineStr"/>
      <c r="D29" s="9" t="inlineStr"/>
      <c r="E29" s="9" t="inlineStr"/>
      <c r="F29" s="9" t="inlineStr"/>
      <c r="G29" s="9" t="inlineStr"/>
      <c r="H29" s="10" t="inlineStr"/>
      <c r="I29" s="11">
        <f>IFERROR(H29/C29,"")</f>
        <v/>
      </c>
      <c r="J29" s="9" t="inlineStr"/>
      <c r="K29" s="9" t="inlineStr"/>
      <c r="L29" s="10" t="inlineStr"/>
      <c r="M29" s="10" t="inlineStr"/>
      <c r="N29" s="10" t="inlineStr"/>
      <c r="O29" s="10" t="inlineStr"/>
      <c r="P29" s="12">
        <f>IFERROR(H29+L29+M29+N29+O29,"")</f>
        <v/>
      </c>
      <c r="Q29" s="13" t="inlineStr">
        <is>
          <t>Yes</t>
        </is>
      </c>
    </row>
    <row r="30" ht="18" customHeight="1">
      <c r="A30" s="8" t="n">
        <v>17</v>
      </c>
      <c r="B30" s="9" t="inlineStr"/>
      <c r="C30" s="9" t="inlineStr"/>
      <c r="D30" s="9" t="inlineStr"/>
      <c r="E30" s="9" t="inlineStr"/>
      <c r="F30" s="9" t="inlineStr"/>
      <c r="G30" s="9" t="inlineStr"/>
      <c r="H30" s="10" t="inlineStr"/>
      <c r="I30" s="11">
        <f>IFERROR(H30/C30,"")</f>
        <v/>
      </c>
      <c r="J30" s="9" t="inlineStr"/>
      <c r="K30" s="9" t="inlineStr"/>
      <c r="L30" s="10" t="inlineStr"/>
      <c r="M30" s="10" t="inlineStr"/>
      <c r="N30" s="10" t="inlineStr"/>
      <c r="O30" s="10" t="inlineStr"/>
      <c r="P30" s="12">
        <f>IFERROR(H30+L30+M30+N30+O30,"")</f>
        <v/>
      </c>
      <c r="Q30" s="13" t="inlineStr">
        <is>
          <t>Yes</t>
        </is>
      </c>
    </row>
    <row r="31" ht="18" customHeight="1">
      <c r="A31" s="14" t="n">
        <v>18</v>
      </c>
      <c r="B31" s="9" t="inlineStr"/>
      <c r="C31" s="9" t="inlineStr"/>
      <c r="D31" s="9" t="inlineStr"/>
      <c r="E31" s="9" t="inlineStr"/>
      <c r="F31" s="9" t="inlineStr"/>
      <c r="G31" s="9" t="inlineStr"/>
      <c r="H31" s="10" t="inlineStr"/>
      <c r="I31" s="11">
        <f>IFERROR(H31/C31,"")</f>
        <v/>
      </c>
      <c r="J31" s="9" t="inlineStr"/>
      <c r="K31" s="9" t="inlineStr"/>
      <c r="L31" s="10" t="inlineStr"/>
      <c r="M31" s="10" t="inlineStr"/>
      <c r="N31" s="10" t="inlineStr"/>
      <c r="O31" s="10" t="inlineStr"/>
      <c r="P31" s="12">
        <f>IFERROR(H31+L31+M31+N31+O31,"")</f>
        <v/>
      </c>
      <c r="Q31" s="13" t="inlineStr">
        <is>
          <t>Yes</t>
        </is>
      </c>
    </row>
    <row r="32" ht="18" customHeight="1">
      <c r="A32" s="8" t="n">
        <v>19</v>
      </c>
      <c r="B32" s="9" t="inlineStr"/>
      <c r="C32" s="9" t="inlineStr"/>
      <c r="D32" s="9" t="inlineStr"/>
      <c r="E32" s="9" t="inlineStr"/>
      <c r="F32" s="9" t="inlineStr"/>
      <c r="G32" s="9" t="inlineStr"/>
      <c r="H32" s="10" t="inlineStr"/>
      <c r="I32" s="11">
        <f>IFERROR(H32/C32,"")</f>
        <v/>
      </c>
      <c r="J32" s="9" t="inlineStr"/>
      <c r="K32" s="9" t="inlineStr"/>
      <c r="L32" s="10" t="inlineStr"/>
      <c r="M32" s="10" t="inlineStr"/>
      <c r="N32" s="10" t="inlineStr"/>
      <c r="O32" s="10" t="inlineStr"/>
      <c r="P32" s="12">
        <f>IFERROR(H32+L32+M32+N32+O32,"")</f>
        <v/>
      </c>
      <c r="Q32" s="13" t="inlineStr">
        <is>
          <t>Yes</t>
        </is>
      </c>
    </row>
    <row r="33" ht="18" customHeight="1">
      <c r="A33" s="14" t="n">
        <v>20</v>
      </c>
      <c r="B33" s="9" t="inlineStr"/>
      <c r="C33" s="9" t="inlineStr"/>
      <c r="D33" s="9" t="inlineStr"/>
      <c r="E33" s="9" t="inlineStr"/>
      <c r="F33" s="9" t="inlineStr"/>
      <c r="G33" s="9" t="inlineStr"/>
      <c r="H33" s="10" t="inlineStr"/>
      <c r="I33" s="11">
        <f>IFERROR(H33/C33,"")</f>
        <v/>
      </c>
      <c r="J33" s="9" t="inlineStr"/>
      <c r="K33" s="9" t="inlineStr"/>
      <c r="L33" s="10" t="inlineStr"/>
      <c r="M33" s="10" t="inlineStr"/>
      <c r="N33" s="10" t="inlineStr"/>
      <c r="O33" s="10" t="inlineStr"/>
      <c r="P33" s="12">
        <f>IFERROR(H33+L33+M33+N33+O33,"")</f>
        <v/>
      </c>
      <c r="Q33" s="13" t="inlineStr">
        <is>
          <t>Yes</t>
        </is>
      </c>
    </row>
    <row r="34" ht="26" customHeight="1">
      <c r="A34" s="4" t="inlineStr">
        <is>
          <t>ARV SUMMARY</t>
        </is>
      </c>
    </row>
    <row r="35" ht="22" customHeight="1">
      <c r="A35" s="15" t="inlineStr">
        <is>
          <t>Count of Comps Used</t>
        </is>
      </c>
      <c r="B35" s="16" t="n"/>
      <c r="C35" s="16" t="n"/>
      <c r="D35" s="16" t="n"/>
      <c r="E35" s="16" t="n"/>
      <c r="F35" s="16" t="n"/>
      <c r="G35" s="16" t="n"/>
      <c r="H35" s="16" t="n"/>
      <c r="I35" s="16" t="n"/>
      <c r="J35" s="16" t="n"/>
      <c r="K35" s="16" t="n"/>
      <c r="L35" s="16" t="n"/>
      <c r="M35" s="16" t="n"/>
      <c r="N35" s="16" t="n"/>
      <c r="O35" s="17" t="n"/>
      <c r="P35" s="18">
        <f>COUNTIF(Q14:Q33,"Yes")</f>
        <v/>
      </c>
    </row>
    <row r="36" ht="22" customHeight="1">
      <c r="A36" s="15" t="inlineStr">
        <is>
          <t>Average Adjusted Price (ARV Estimate)</t>
        </is>
      </c>
      <c r="B36" s="16" t="n"/>
      <c r="C36" s="16" t="n"/>
      <c r="D36" s="16" t="n"/>
      <c r="E36" s="16" t="n"/>
      <c r="F36" s="16" t="n"/>
      <c r="G36" s="16" t="n"/>
      <c r="H36" s="16" t="n"/>
      <c r="I36" s="16" t="n"/>
      <c r="J36" s="16" t="n"/>
      <c r="K36" s="16" t="n"/>
      <c r="L36" s="16" t="n"/>
      <c r="M36" s="16" t="n"/>
      <c r="N36" s="16" t="n"/>
      <c r="O36" s="17" t="n"/>
      <c r="P36" s="18">
        <f>AVERAGEIF(Q14:Q33,"Yes",P14:P33)</f>
        <v/>
      </c>
    </row>
    <row r="37" ht="22" customHeight="1">
      <c r="A37" s="15" t="inlineStr">
        <is>
          <t>Median Adjusted Price</t>
        </is>
      </c>
      <c r="B37" s="16" t="n"/>
      <c r="C37" s="16" t="n"/>
      <c r="D37" s="16" t="n"/>
      <c r="E37" s="16" t="n"/>
      <c r="F37" s="16" t="n"/>
      <c r="G37" s="16" t="n"/>
      <c r="H37" s="16" t="n"/>
      <c r="I37" s="16" t="n"/>
      <c r="J37" s="16" t="n"/>
      <c r="K37" s="16" t="n"/>
      <c r="L37" s="16" t="n"/>
      <c r="M37" s="16" t="n"/>
      <c r="N37" s="16" t="n"/>
      <c r="O37" s="17" t="n"/>
      <c r="P37" s="18">
        <f>MEDIAN(IF(Q14:Q33="Yes",P14:P33))</f>
        <v/>
      </c>
    </row>
    <row r="38" ht="22" customHeight="1">
      <c r="A38" s="15" t="inlineStr">
        <is>
          <t>Low Comp (used)</t>
        </is>
      </c>
      <c r="B38" s="16" t="n"/>
      <c r="C38" s="16" t="n"/>
      <c r="D38" s="16" t="n"/>
      <c r="E38" s="16" t="n"/>
      <c r="F38" s="16" t="n"/>
      <c r="G38" s="16" t="n"/>
      <c r="H38" s="16" t="n"/>
      <c r="I38" s="16" t="n"/>
      <c r="J38" s="16" t="n"/>
      <c r="K38" s="16" t="n"/>
      <c r="L38" s="16" t="n"/>
      <c r="M38" s="16" t="n"/>
      <c r="N38" s="16" t="n"/>
      <c r="O38" s="17" t="n"/>
      <c r="P38" s="18">
        <f>MINIFS(P14:P33,Q14:Q33,"Yes")</f>
        <v/>
      </c>
    </row>
    <row r="39" ht="22" customHeight="1">
      <c r="A39" s="15" t="inlineStr">
        <is>
          <t>High Comp (used)</t>
        </is>
      </c>
      <c r="B39" s="16" t="n"/>
      <c r="C39" s="16" t="n"/>
      <c r="D39" s="16" t="n"/>
      <c r="E39" s="16" t="n"/>
      <c r="F39" s="16" t="n"/>
      <c r="G39" s="16" t="n"/>
      <c r="H39" s="16" t="n"/>
      <c r="I39" s="16" t="n"/>
      <c r="J39" s="16" t="n"/>
      <c r="K39" s="16" t="n"/>
      <c r="L39" s="16" t="n"/>
      <c r="M39" s="16" t="n"/>
      <c r="N39" s="16" t="n"/>
      <c r="O39" s="17" t="n"/>
      <c r="P39" s="18">
        <f>MAXIFS(P14:P33,Q14:Q33,"Yes")</f>
        <v/>
      </c>
    </row>
    <row r="40" ht="22" customHeight="1">
      <c r="A40" s="19" t="inlineStr">
        <is>
          <t>RECOMMENDED ARV</t>
        </is>
      </c>
      <c r="B40" s="16" t="n"/>
      <c r="C40" s="16" t="n"/>
      <c r="D40" s="16" t="n"/>
      <c r="E40" s="16" t="n"/>
      <c r="F40" s="16" t="n"/>
      <c r="G40" s="16" t="n"/>
      <c r="H40" s="16" t="n"/>
      <c r="I40" s="16" t="n"/>
      <c r="J40" s="16" t="n"/>
      <c r="K40" s="16" t="n"/>
      <c r="L40" s="16" t="n"/>
      <c r="M40" s="16" t="n"/>
      <c r="N40" s="16" t="n"/>
      <c r="O40" s="17" t="n"/>
      <c r="P40" s="20">
        <f>AVERAGEIF(Q14:Q33,"Yes",P14:P33)</f>
        <v/>
      </c>
    </row>
  </sheetData>
  <mergeCells count="11">
    <mergeCell ref="A40:O40"/>
    <mergeCell ref="A35:O35"/>
    <mergeCell ref="A3:H3"/>
    <mergeCell ref="A38:O38"/>
    <mergeCell ref="A2:H2"/>
    <mergeCell ref="A5:L5"/>
    <mergeCell ref="A36:O36"/>
    <mergeCell ref="A37:O37"/>
    <mergeCell ref="A1:H1"/>
    <mergeCell ref="A34:O34"/>
    <mergeCell ref="A39:O3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2026-03-30T20:11:47Z</dcterms:created>
  <dcterms:modified xmlns:dcterms="http://purl.org/dc/terms/" xmlns:xsi="http://www.w3.org/2001/XMLSchema-instance" xsi:type="dcterms:W3CDTF">2026-03-30T20:11:47Z</dcterms:modified>
</cp:coreProperties>
</file>